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her computers\My Laptop (1)\SS-Ashish\JMSR\Review Article\497\"/>
    </mc:Choice>
  </mc:AlternateContent>
  <xr:revisionPtr revIDLastSave="0" documentId="13_ncr:1_{DC923F41-2741-4C22-AF50-1333BB39A9C8}" xr6:coauthVersionLast="47" xr6:coauthVersionMax="47" xr10:uidLastSave="{00000000-0000-0000-0000-000000000000}"/>
  <bookViews>
    <workbookView xWindow="-110" yWindow="-110" windowWidth="19420" windowHeight="10420" xr2:uid="{52E5FFF6-A9FB-C846-BC01-943195FDA4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M17" i="1"/>
  <c r="M16" i="1"/>
  <c r="N16" i="1" s="1"/>
  <c r="M15" i="1"/>
  <c r="N15" i="1" s="1"/>
  <c r="M14" i="1"/>
  <c r="M13" i="1"/>
  <c r="N13" i="1"/>
  <c r="M12" i="1"/>
  <c r="N12" i="1" s="1"/>
  <c r="M11" i="1"/>
  <c r="N11" i="1" s="1"/>
  <c r="M10" i="1"/>
  <c r="N10" i="1" s="1"/>
  <c r="M9" i="1"/>
  <c r="M8" i="1"/>
  <c r="N8" i="1" s="1"/>
  <c r="N7" i="1"/>
  <c r="N9" i="1"/>
  <c r="N14" i="1"/>
  <c r="N17" i="1"/>
  <c r="N18" i="1"/>
  <c r="M7" i="1"/>
  <c r="N6" i="1"/>
  <c r="M6" i="1"/>
  <c r="N5" i="1"/>
  <c r="M5" i="1"/>
  <c r="N4" i="1"/>
  <c r="M4" i="1"/>
  <c r="N3" i="1"/>
  <c r="M3" i="1"/>
  <c r="N2" i="1"/>
  <c r="M2" i="1"/>
</calcChain>
</file>

<file path=xl/sharedStrings.xml><?xml version="1.0" encoding="utf-8"?>
<sst xmlns="http://schemas.openxmlformats.org/spreadsheetml/2006/main" count="202" uniqueCount="40">
  <si>
    <t>Study</t>
  </si>
  <si>
    <t>S1</t>
  </si>
  <si>
    <t>S2</t>
  </si>
  <si>
    <t>S3</t>
  </si>
  <si>
    <t>C4</t>
  </si>
  <si>
    <t>A6</t>
  </si>
  <si>
    <t>D7</t>
  </si>
  <si>
    <t>D8</t>
  </si>
  <si>
    <t>S9</t>
  </si>
  <si>
    <t>O10</t>
  </si>
  <si>
    <t>Author</t>
  </si>
  <si>
    <t>Sabharwal</t>
  </si>
  <si>
    <t>Segev</t>
  </si>
  <si>
    <t>Kucukkaya</t>
  </si>
  <si>
    <t>Singh</t>
  </si>
  <si>
    <t>Volpon</t>
  </si>
  <si>
    <t>Amer</t>
  </si>
  <si>
    <t>Maxwell</t>
  </si>
  <si>
    <t>Sudesh</t>
  </si>
  <si>
    <t>Hosny</t>
  </si>
  <si>
    <t>Kim</t>
  </si>
  <si>
    <t>Luzo</t>
  </si>
  <si>
    <t>Aly</t>
  </si>
  <si>
    <t>Aguado</t>
  </si>
  <si>
    <t>El fadl</t>
  </si>
  <si>
    <t>Not applicable</t>
  </si>
  <si>
    <t>P5</t>
  </si>
  <si>
    <t>Definitely low</t>
  </si>
  <si>
    <t>NR</t>
  </si>
  <si>
    <t>Probably high</t>
  </si>
  <si>
    <t>Definitely high</t>
  </si>
  <si>
    <t>Deifinitely high</t>
  </si>
  <si>
    <t>Probably low</t>
  </si>
  <si>
    <t>Probably  high</t>
  </si>
  <si>
    <t xml:space="preserve">Summed score </t>
  </si>
  <si>
    <t xml:space="preserve">Final score </t>
  </si>
  <si>
    <t xml:space="preserve">Final color code </t>
  </si>
  <si>
    <t>Laklouk</t>
  </si>
  <si>
    <t>Cañadell</t>
  </si>
  <si>
    <t>Kocaoglu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</si>
</sst>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4" borderId="2" xfId="0" applyFill="1" applyBorder="1"/>
    <xf numFmtId="0" fontId="0" fillId="3" borderId="2" xfId="0" applyFill="1" applyBorder="1"/>
    <xf numFmtId="0" fontId="0" fillId="4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C058F-900E-B047-B54E-091C4E5BDD3D}">
  <dimension ref="A1:O18"/>
  <sheetViews>
    <sheetView tabSelected="1" workbookViewId="0">
      <selection activeCell="A4" sqref="A4"/>
    </sheetView>
  </sheetViews>
  <sheetFormatPr defaultColWidth="10.6640625" defaultRowHeight="15.5" x14ac:dyDescent="0.35"/>
  <sheetData>
    <row r="1" spans="1:15" x14ac:dyDescent="0.3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26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34</v>
      </c>
      <c r="N1" s="5" t="s">
        <v>35</v>
      </c>
      <c r="O1" s="5" t="s">
        <v>36</v>
      </c>
    </row>
    <row r="2" spans="1:15" x14ac:dyDescent="0.35">
      <c r="A2">
        <v>1</v>
      </c>
      <c r="B2" t="s">
        <v>11</v>
      </c>
      <c r="C2" t="s">
        <v>25</v>
      </c>
      <c r="D2" t="s">
        <v>25</v>
      </c>
      <c r="E2" t="s">
        <v>25</v>
      </c>
      <c r="F2" s="4" t="s">
        <v>30</v>
      </c>
      <c r="G2" t="s">
        <v>25</v>
      </c>
      <c r="H2" t="s">
        <v>25</v>
      </c>
      <c r="I2" s="1" t="s">
        <v>27</v>
      </c>
      <c r="J2" s="3" t="s">
        <v>29</v>
      </c>
      <c r="K2" s="3" t="s">
        <v>28</v>
      </c>
      <c r="L2" t="s">
        <v>25</v>
      </c>
      <c r="M2">
        <f>-2+2-1-1</f>
        <v>-2</v>
      </c>
      <c r="N2" s="6">
        <f>M2/4</f>
        <v>-0.5</v>
      </c>
      <c r="O2" s="8"/>
    </row>
    <row r="3" spans="1:15" x14ac:dyDescent="0.35">
      <c r="A3">
        <v>2</v>
      </c>
      <c r="B3" t="s">
        <v>12</v>
      </c>
      <c r="C3" s="3" t="s">
        <v>29</v>
      </c>
      <c r="D3" s="2" t="s">
        <v>32</v>
      </c>
      <c r="E3" s="3" t="s">
        <v>29</v>
      </c>
      <c r="F3" s="4" t="s">
        <v>30</v>
      </c>
      <c r="G3" s="4" t="s">
        <v>31</v>
      </c>
      <c r="H3" s="3" t="s">
        <v>29</v>
      </c>
      <c r="I3" s="3" t="s">
        <v>29</v>
      </c>
      <c r="J3" s="1" t="s">
        <v>27</v>
      </c>
      <c r="K3" s="1" t="s">
        <v>27</v>
      </c>
      <c r="L3" s="3" t="s">
        <v>29</v>
      </c>
      <c r="M3">
        <f>-1+1-1-2-2-1-1+1+1-1</f>
        <v>-6</v>
      </c>
      <c r="N3" s="6">
        <f>M3/10</f>
        <v>-0.6</v>
      </c>
      <c r="O3" s="8"/>
    </row>
    <row r="4" spans="1:15" x14ac:dyDescent="0.35">
      <c r="A4">
        <v>3</v>
      </c>
      <c r="B4" t="s">
        <v>13</v>
      </c>
      <c r="C4" s="3" t="s">
        <v>29</v>
      </c>
      <c r="D4" s="3" t="s">
        <v>29</v>
      </c>
      <c r="E4" s="2" t="s">
        <v>32</v>
      </c>
      <c r="F4" s="4" t="s">
        <v>30</v>
      </c>
      <c r="G4" s="4" t="s">
        <v>31</v>
      </c>
      <c r="H4" s="1" t="s">
        <v>27</v>
      </c>
      <c r="I4" s="1" t="s">
        <v>27</v>
      </c>
      <c r="J4" s="3" t="s">
        <v>29</v>
      </c>
      <c r="K4" s="1" t="s">
        <v>27</v>
      </c>
      <c r="L4" s="3" t="s">
        <v>29</v>
      </c>
      <c r="M4">
        <f>-1-1+1-2-2+2+2-1+2-1</f>
        <v>-1</v>
      </c>
      <c r="N4" s="6">
        <f>M4/10</f>
        <v>-0.1</v>
      </c>
      <c r="O4" s="8"/>
    </row>
    <row r="5" spans="1:15" x14ac:dyDescent="0.35">
      <c r="A5">
        <v>4</v>
      </c>
      <c r="B5" t="s">
        <v>14</v>
      </c>
      <c r="C5" s="3" t="s">
        <v>29</v>
      </c>
      <c r="D5" s="3" t="s">
        <v>29</v>
      </c>
      <c r="E5" s="2" t="s">
        <v>32</v>
      </c>
      <c r="F5" s="4" t="s">
        <v>30</v>
      </c>
      <c r="G5" s="4" t="s">
        <v>31</v>
      </c>
      <c r="H5" s="1" t="s">
        <v>27</v>
      </c>
      <c r="I5" s="1" t="s">
        <v>27</v>
      </c>
      <c r="J5" s="2" t="s">
        <v>32</v>
      </c>
      <c r="K5" s="1" t="s">
        <v>27</v>
      </c>
      <c r="L5" s="3" t="s">
        <v>29</v>
      </c>
      <c r="M5">
        <f>-1-1+1-2-2+2+2+1+2-1</f>
        <v>1</v>
      </c>
      <c r="N5" s="6">
        <f>M5/10</f>
        <v>0.1</v>
      </c>
      <c r="O5" s="9"/>
    </row>
    <row r="6" spans="1:15" x14ac:dyDescent="0.35">
      <c r="A6">
        <v>5</v>
      </c>
      <c r="B6" t="s">
        <v>37</v>
      </c>
      <c r="C6" s="3" t="s">
        <v>29</v>
      </c>
      <c r="D6" s="3" t="s">
        <v>29</v>
      </c>
      <c r="E6" s="2" t="s">
        <v>32</v>
      </c>
      <c r="F6" s="4" t="s">
        <v>30</v>
      </c>
      <c r="G6" s="4" t="s">
        <v>31</v>
      </c>
      <c r="H6" s="3" t="s">
        <v>29</v>
      </c>
      <c r="I6" s="1" t="s">
        <v>27</v>
      </c>
      <c r="J6" s="2" t="s">
        <v>32</v>
      </c>
      <c r="K6" s="1" t="s">
        <v>27</v>
      </c>
      <c r="L6" s="3" t="s">
        <v>29</v>
      </c>
      <c r="M6">
        <f>-1-1+1-2-2-1+2+1+2-1</f>
        <v>-2</v>
      </c>
      <c r="N6" s="6">
        <f>M6/10</f>
        <v>-0.2</v>
      </c>
      <c r="O6" s="8"/>
    </row>
    <row r="7" spans="1:15" x14ac:dyDescent="0.35">
      <c r="A7">
        <v>6</v>
      </c>
      <c r="B7" t="s">
        <v>15</v>
      </c>
      <c r="C7" s="2" t="s">
        <v>32</v>
      </c>
      <c r="D7" s="3" t="s">
        <v>29</v>
      </c>
      <c r="E7" s="3" t="s">
        <v>29</v>
      </c>
      <c r="F7" s="4" t="s">
        <v>30</v>
      </c>
      <c r="G7" s="4" t="s">
        <v>31</v>
      </c>
      <c r="H7" s="2" t="s">
        <v>32</v>
      </c>
      <c r="I7" s="1" t="s">
        <v>27</v>
      </c>
      <c r="J7" s="1" t="s">
        <v>27</v>
      </c>
      <c r="K7" s="1" t="s">
        <v>27</v>
      </c>
      <c r="L7" s="2" t="s">
        <v>32</v>
      </c>
      <c r="M7">
        <f>1-1-1-2-2+1+2+2+2+1</f>
        <v>3</v>
      </c>
      <c r="N7" s="6">
        <f t="shared" ref="N7:N18" si="0">M7/10</f>
        <v>0.3</v>
      </c>
      <c r="O7" s="9"/>
    </row>
    <row r="8" spans="1:15" x14ac:dyDescent="0.35">
      <c r="A8">
        <v>7</v>
      </c>
      <c r="B8" t="s">
        <v>16</v>
      </c>
      <c r="C8" s="3" t="s">
        <v>29</v>
      </c>
      <c r="D8" s="3" t="s">
        <v>29</v>
      </c>
      <c r="E8" s="3" t="s">
        <v>29</v>
      </c>
      <c r="F8" s="4" t="s">
        <v>30</v>
      </c>
      <c r="G8" s="4" t="s">
        <v>31</v>
      </c>
      <c r="H8" s="2" t="s">
        <v>32</v>
      </c>
      <c r="I8" s="1" t="s">
        <v>27</v>
      </c>
      <c r="J8" s="1" t="s">
        <v>27</v>
      </c>
      <c r="K8" s="1" t="s">
        <v>27</v>
      </c>
      <c r="L8" s="3" t="s">
        <v>29</v>
      </c>
      <c r="M8">
        <f>-1-1-1-2-2+1+2+2+2-1</f>
        <v>-1</v>
      </c>
      <c r="N8" s="6">
        <f t="shared" si="0"/>
        <v>-0.1</v>
      </c>
      <c r="O8" s="8"/>
    </row>
    <row r="9" spans="1:15" x14ac:dyDescent="0.35">
      <c r="A9">
        <v>8</v>
      </c>
      <c r="B9" t="s">
        <v>17</v>
      </c>
      <c r="C9" s="2" t="s">
        <v>32</v>
      </c>
      <c r="D9" s="3" t="s">
        <v>29</v>
      </c>
      <c r="E9" s="2" t="s">
        <v>32</v>
      </c>
      <c r="F9" s="4" t="s">
        <v>30</v>
      </c>
      <c r="G9" s="3" t="s">
        <v>28</v>
      </c>
      <c r="H9" s="2" t="s">
        <v>32</v>
      </c>
      <c r="I9" s="1" t="s">
        <v>27</v>
      </c>
      <c r="J9" s="1" t="s">
        <v>27</v>
      </c>
      <c r="K9" s="2" t="s">
        <v>32</v>
      </c>
      <c r="L9" s="3" t="s">
        <v>29</v>
      </c>
      <c r="M9">
        <f>1-1+1-2-1+1+2+2+1-1</f>
        <v>3</v>
      </c>
      <c r="N9" s="6">
        <f t="shared" si="0"/>
        <v>0.3</v>
      </c>
      <c r="O9" s="9"/>
    </row>
    <row r="10" spans="1:15" x14ac:dyDescent="0.35">
      <c r="A10">
        <v>9</v>
      </c>
      <c r="B10" t="s">
        <v>38</v>
      </c>
      <c r="C10" s="3" t="s">
        <v>29</v>
      </c>
      <c r="D10" s="3" t="s">
        <v>29</v>
      </c>
      <c r="E10" s="3" t="s">
        <v>29</v>
      </c>
      <c r="F10" s="4" t="s">
        <v>30</v>
      </c>
      <c r="G10" s="4" t="s">
        <v>31</v>
      </c>
      <c r="H10" s="3" t="s">
        <v>29</v>
      </c>
      <c r="I10" s="1" t="s">
        <v>27</v>
      </c>
      <c r="J10" s="2" t="s">
        <v>32</v>
      </c>
      <c r="K10" s="1" t="s">
        <v>27</v>
      </c>
      <c r="L10" s="3" t="s">
        <v>29</v>
      </c>
      <c r="M10">
        <f>-1-1-1-2-2-1+2+1+2-1</f>
        <v>-4</v>
      </c>
      <c r="N10" s="6">
        <f t="shared" si="0"/>
        <v>-0.4</v>
      </c>
      <c r="O10" s="8"/>
    </row>
    <row r="11" spans="1:15" x14ac:dyDescent="0.35">
      <c r="A11">
        <v>10</v>
      </c>
      <c r="B11" t="s">
        <v>18</v>
      </c>
      <c r="C11" s="3" t="s">
        <v>29</v>
      </c>
      <c r="D11" s="3" t="s">
        <v>29</v>
      </c>
      <c r="E11" s="2" t="s">
        <v>32</v>
      </c>
      <c r="F11" s="4" t="s">
        <v>30</v>
      </c>
      <c r="G11" s="4" t="s">
        <v>31</v>
      </c>
      <c r="H11" s="2" t="s">
        <v>32</v>
      </c>
      <c r="I11" s="1" t="s">
        <v>27</v>
      </c>
      <c r="J11" s="2" t="s">
        <v>32</v>
      </c>
      <c r="K11" s="1" t="s">
        <v>27</v>
      </c>
      <c r="L11" s="3" t="s">
        <v>29</v>
      </c>
      <c r="M11">
        <f>-1-1+1-2-2+1+2+1+2-1</f>
        <v>0</v>
      </c>
      <c r="N11" s="6">
        <f t="shared" si="0"/>
        <v>0</v>
      </c>
      <c r="O11" s="9"/>
    </row>
    <row r="12" spans="1:15" x14ac:dyDescent="0.35">
      <c r="A12">
        <v>11</v>
      </c>
      <c r="B12" t="s">
        <v>19</v>
      </c>
      <c r="C12" s="3" t="s">
        <v>29</v>
      </c>
      <c r="D12" s="3" t="s">
        <v>29</v>
      </c>
      <c r="E12" s="2" t="s">
        <v>32</v>
      </c>
      <c r="F12" s="4" t="s">
        <v>30</v>
      </c>
      <c r="G12" s="4" t="s">
        <v>31</v>
      </c>
      <c r="H12" s="1" t="s">
        <v>32</v>
      </c>
      <c r="I12" s="1" t="s">
        <v>27</v>
      </c>
      <c r="J12" s="2" t="s">
        <v>32</v>
      </c>
      <c r="K12" s="1" t="s">
        <v>27</v>
      </c>
      <c r="L12" s="3" t="s">
        <v>29</v>
      </c>
      <c r="M12">
        <f>-1-1+1-2-2+1+2+1+2-1</f>
        <v>0</v>
      </c>
      <c r="N12" s="6">
        <f t="shared" si="0"/>
        <v>0</v>
      </c>
      <c r="O12" s="9"/>
    </row>
    <row r="13" spans="1:15" x14ac:dyDescent="0.35">
      <c r="A13">
        <v>12</v>
      </c>
      <c r="B13" t="s">
        <v>20</v>
      </c>
      <c r="C13" s="3" t="s">
        <v>29</v>
      </c>
      <c r="D13" s="3" t="s">
        <v>29</v>
      </c>
      <c r="E13" s="4" t="s">
        <v>30</v>
      </c>
      <c r="F13" s="4" t="s">
        <v>30</v>
      </c>
      <c r="G13" s="4" t="s">
        <v>31</v>
      </c>
      <c r="H13" s="3" t="s">
        <v>29</v>
      </c>
      <c r="I13" s="1" t="s">
        <v>27</v>
      </c>
      <c r="J13" s="2" t="s">
        <v>32</v>
      </c>
      <c r="K13" s="1" t="s">
        <v>27</v>
      </c>
      <c r="L13" s="4" t="s">
        <v>30</v>
      </c>
      <c r="M13">
        <f>-1-1-2-2-2-1+2+1+2-2</f>
        <v>-6</v>
      </c>
      <c r="N13" s="6">
        <f t="shared" si="0"/>
        <v>-0.6</v>
      </c>
      <c r="O13" s="8"/>
    </row>
    <row r="14" spans="1:15" x14ac:dyDescent="0.35">
      <c r="A14">
        <v>13</v>
      </c>
      <c r="B14" t="s">
        <v>21</v>
      </c>
      <c r="C14" s="3" t="s">
        <v>29</v>
      </c>
      <c r="D14" s="3" t="s">
        <v>29</v>
      </c>
      <c r="E14" s="2" t="s">
        <v>32</v>
      </c>
      <c r="F14" s="4" t="s">
        <v>30</v>
      </c>
      <c r="G14" s="4" t="s">
        <v>31</v>
      </c>
      <c r="H14" s="1" t="s">
        <v>27</v>
      </c>
      <c r="I14" s="1" t="s">
        <v>27</v>
      </c>
      <c r="J14" s="1" t="s">
        <v>27</v>
      </c>
      <c r="K14" s="1" t="s">
        <v>27</v>
      </c>
      <c r="L14" s="3" t="s">
        <v>29</v>
      </c>
      <c r="M14">
        <f>-1-1+1-2-2+2+2+2+2-1</f>
        <v>2</v>
      </c>
      <c r="N14" s="6">
        <f t="shared" si="0"/>
        <v>0.2</v>
      </c>
      <c r="O14" s="9"/>
    </row>
    <row r="15" spans="1:15" x14ac:dyDescent="0.35">
      <c r="A15">
        <v>14</v>
      </c>
      <c r="B15" t="s">
        <v>22</v>
      </c>
      <c r="C15" s="3" t="s">
        <v>29</v>
      </c>
      <c r="D15" s="3" t="s">
        <v>29</v>
      </c>
      <c r="E15" s="3" t="s">
        <v>29</v>
      </c>
      <c r="F15" s="4" t="s">
        <v>30</v>
      </c>
      <c r="G15" s="3" t="s">
        <v>28</v>
      </c>
      <c r="H15" s="3" t="s">
        <v>28</v>
      </c>
      <c r="I15" s="1" t="s">
        <v>27</v>
      </c>
      <c r="J15" s="1" t="s">
        <v>27</v>
      </c>
      <c r="K15" s="1" t="s">
        <v>27</v>
      </c>
      <c r="L15" s="3" t="s">
        <v>29</v>
      </c>
      <c r="M15">
        <f>-1-1-1-2-1-1+2+2+2-1</f>
        <v>-2</v>
      </c>
      <c r="N15" s="6">
        <f t="shared" si="0"/>
        <v>-0.2</v>
      </c>
      <c r="O15" s="8"/>
    </row>
    <row r="16" spans="1:15" x14ac:dyDescent="0.35">
      <c r="A16">
        <v>15</v>
      </c>
      <c r="B16" t="s">
        <v>39</v>
      </c>
      <c r="C16" s="3" t="s">
        <v>29</v>
      </c>
      <c r="D16" s="3" t="s">
        <v>29</v>
      </c>
      <c r="E16" s="3" t="s">
        <v>28</v>
      </c>
      <c r="F16" s="4" t="s">
        <v>30</v>
      </c>
      <c r="G16" s="4" t="s">
        <v>31</v>
      </c>
      <c r="H16" s="3" t="s">
        <v>28</v>
      </c>
      <c r="I16" s="1" t="s">
        <v>27</v>
      </c>
      <c r="J16" s="1" t="s">
        <v>27</v>
      </c>
      <c r="K16" s="2" t="s">
        <v>32</v>
      </c>
      <c r="L16" s="3" t="s">
        <v>29</v>
      </c>
      <c r="M16">
        <f>-1-1-1-2-2-1+2+2+1-1</f>
        <v>-4</v>
      </c>
      <c r="N16" s="6">
        <f t="shared" si="0"/>
        <v>-0.4</v>
      </c>
      <c r="O16" s="8"/>
    </row>
    <row r="17" spans="1:15" x14ac:dyDescent="0.35">
      <c r="A17">
        <v>16</v>
      </c>
      <c r="B17" t="s">
        <v>23</v>
      </c>
      <c r="C17" s="3" t="s">
        <v>29</v>
      </c>
      <c r="D17" s="3" t="s">
        <v>29</v>
      </c>
      <c r="E17" s="2" t="s">
        <v>32</v>
      </c>
      <c r="F17" s="4" t="s">
        <v>30</v>
      </c>
      <c r="G17" s="4" t="s">
        <v>31</v>
      </c>
      <c r="H17" s="3" t="s">
        <v>28</v>
      </c>
      <c r="I17" s="1" t="s">
        <v>27</v>
      </c>
      <c r="J17" s="1" t="s">
        <v>27</v>
      </c>
      <c r="K17" s="1" t="s">
        <v>27</v>
      </c>
      <c r="L17" s="3" t="s">
        <v>29</v>
      </c>
      <c r="M17">
        <f>-1-1+1-2-2-1+2+2+2-1</f>
        <v>-1</v>
      </c>
      <c r="N17" s="6">
        <f t="shared" si="0"/>
        <v>-0.1</v>
      </c>
      <c r="O17" s="8"/>
    </row>
    <row r="18" spans="1:15" ht="16" thickBot="1" x14ac:dyDescent="0.4">
      <c r="A18">
        <v>17</v>
      </c>
      <c r="B18" t="s">
        <v>24</v>
      </c>
      <c r="C18" s="3" t="s">
        <v>33</v>
      </c>
      <c r="D18" s="3" t="s">
        <v>28</v>
      </c>
      <c r="E18" s="3" t="s">
        <v>28</v>
      </c>
      <c r="F18" s="4" t="s">
        <v>30</v>
      </c>
      <c r="G18" s="3" t="s">
        <v>28</v>
      </c>
      <c r="H18" s="3" t="s">
        <v>28</v>
      </c>
      <c r="I18" s="1" t="s">
        <v>27</v>
      </c>
      <c r="J18" s="1" t="s">
        <v>27</v>
      </c>
      <c r="K18" s="1" t="s">
        <v>27</v>
      </c>
      <c r="L18" s="3" t="s">
        <v>29</v>
      </c>
      <c r="M18">
        <f>-1-1-1-2-1-1+2+2+2-1</f>
        <v>-2</v>
      </c>
      <c r="N18" s="7">
        <f t="shared" si="0"/>
        <v>-0.2</v>
      </c>
      <c r="O1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Production Manager 05</cp:lastModifiedBy>
  <dcterms:created xsi:type="dcterms:W3CDTF">2023-06-10T23:55:50Z</dcterms:created>
  <dcterms:modified xsi:type="dcterms:W3CDTF">2025-03-18T07:37:43Z</dcterms:modified>
</cp:coreProperties>
</file>